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42401061-03F8-468B-BF80-87647E1E6557}"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4" i="9" l="1"/>
  <c r="AA23" i="9"/>
  <c r="AA22" i="9"/>
  <c r="AA21" i="9"/>
  <c r="AA20" i="9"/>
  <c r="AA19" i="9"/>
  <c r="AA18" i="9"/>
  <c r="AA17" i="9"/>
  <c r="AA16" i="9"/>
  <c r="AA15" i="9"/>
  <c r="AA14" i="9"/>
  <c r="AA13" i="9"/>
  <c r="AA12" i="9"/>
  <c r="AA11" i="9"/>
  <c r="AA10" i="9"/>
  <c r="AA9" i="9"/>
  <c r="AA8" i="9"/>
  <c r="AA7" i="9"/>
  <c r="AA6" i="9"/>
  <c r="AA7" i="6"/>
  <c r="AA8" i="6"/>
  <c r="AA9" i="6"/>
  <c r="AA10" i="6"/>
  <c r="AA11" i="6"/>
  <c r="AA12" i="6"/>
  <c r="AA13" i="6"/>
  <c r="AA14" i="6"/>
  <c r="AA15" i="6"/>
  <c r="AA16" i="6"/>
  <c r="AA17" i="6"/>
  <c r="AA18" i="6"/>
  <c r="AA19" i="6"/>
  <c r="AA20" i="6"/>
  <c r="AA21" i="6"/>
  <c r="AA22" i="6"/>
  <c r="AA23" i="6"/>
  <c r="AA24"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<sst xmlns="http://schemas.openxmlformats.org/spreadsheetml/2006/main" count="345" uniqueCount="87">
  <si>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</si>
  <si>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</si>
  <si>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</si>
  <si>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</si>
  <si>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</si>
  <si>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</si>
  <si>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</si>
  <si>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</si>
  <si>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</si>
  <si>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</si>
  <si>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</si>
  <si>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</si>
  <si>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</si>
  <si>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</si>
  <si>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</si>
  <si>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</si>
  <si>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</si>
  <si>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</si>
  <si>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</si>
  <si>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</si>
  <si>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</si>
  <si>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</si>
  <si>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</si>
  <si>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</si>
  <si>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</si>
  <si>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</si>
  <si>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</si>
  <si>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</si>
  <si>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</si>
  <si>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</si>
  <si>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</si>
  <si>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</si>
  <si>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</si>
  <si>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</si>
  <si>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</si>
  <si>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</si>
  <si>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</si>
  <si>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</si>
  <si>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</si>
  <si>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</si>
  <si>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</si>
  <si>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</si>
  <si>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</si>
  <si>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</si>
  <si>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</si>
  <si>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</si>
  <si>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</si>
  <si>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</si>
  <si>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5 Hood Rd, Derry, NH</t>
  </si>
  <si>
    <t>1 Municipal Dr, Derry, NH</t>
  </si>
  <si>
    <t>2.5 East Broadway, Derry, NH</t>
  </si>
  <si>
    <t>4 Rollins St, Derry, NH</t>
  </si>
  <si>
    <t>1 English Range Rd, Derry, NH</t>
  </si>
  <si>
    <t>9 Jade Ct, Derry, NH</t>
  </si>
  <si>
    <t>1 Manning St, Derry, NH</t>
  </si>
  <si>
    <t>24 Gena Ave, Derry, NH</t>
  </si>
  <si>
    <t>24 English Range Rd, Derry, NH</t>
  </si>
  <si>
    <t>22 Cove Dr, Derry, NH</t>
  </si>
  <si>
    <t>6 Eileen Ave, Derry, NH</t>
  </si>
  <si>
    <t>24 Overledge Dr, Derry, NH</t>
  </si>
  <si>
    <t>109.5 By-Pass 28, Derry, NH</t>
  </si>
  <si>
    <t>78-82 Scobie Pond Rd, Derry, NH</t>
  </si>
  <si>
    <t>30 English Range Rd, Derry, NH</t>
  </si>
  <si>
    <t>4 Eileen Ave, Derry, NH</t>
  </si>
  <si>
    <t>46 Scenic Dr, Derry, NH</t>
  </si>
  <si>
    <t>22.5 Overledge Dr, Derry, NH</t>
  </si>
  <si>
    <t>28 Overledge Dr, Derry, NH</t>
  </si>
  <si>
    <t>08055-32038</t>
  </si>
  <si>
    <t>08055-35014-002</t>
  </si>
  <si>
    <t>08055-30023</t>
  </si>
  <si>
    <t>08055-29152</t>
  </si>
  <si>
    <t>08055-58092</t>
  </si>
  <si>
    <t>08055-14016-018</t>
  </si>
  <si>
    <t>08055-29167</t>
  </si>
  <si>
    <t>08055-59032</t>
  </si>
  <si>
    <t>08055-58080</t>
  </si>
  <si>
    <t>08055-58010</t>
  </si>
  <si>
    <t>08055-58028</t>
  </si>
  <si>
    <t>08055-14016-029</t>
  </si>
  <si>
    <t>08055-11067</t>
  </si>
  <si>
    <t>08055-11001</t>
  </si>
  <si>
    <t>08055-59002</t>
  </si>
  <si>
    <t>08055-58027</t>
  </si>
  <si>
    <t>08055-08053-001</t>
  </si>
  <si>
    <t>08055-14015</t>
  </si>
  <si>
    <t>08055-14016-031</t>
  </si>
  <si>
    <t>Hoods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</si>
</sst>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4"/>
  <sheetViews>
    <sheetView zoomScale="85" zoomScaleNormal="85" workbookViewId="0">
      <selection activeCell="E1" sqref="E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86</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67</v>
      </c>
      <c r="C6" s="5">
        <v>7.24</v>
      </c>
      <c r="D6" s="5">
        <v>83000</v>
      </c>
      <c r="E6" s="5">
        <v>12.75</v>
      </c>
      <c r="AA6" s="5">
        <f t="shared" ref="AA6:AA24" si="0">SUM(F6:Z6)</f>
        <v>0</v>
      </c>
      <c r="AB6"/>
      <c r="AC6"/>
      <c r="AD6"/>
      <c r="AE6"/>
      <c r="AF6"/>
      <c r="AG6"/>
      <c r="AH6"/>
      <c r="AI6"/>
      <c r="AJ6"/>
      <c r="AK6"/>
      <c r="AL6"/>
      <c r="AM6"/>
      <c r="AN6"/>
      <c r="AO6"/>
      <c r="AP6"/>
      <c r="AQ6"/>
      <c r="AR6"/>
    </row>
    <row r="7" spans="1:44" x14ac:dyDescent="0.25">
      <c r="A7" s="5" t="s">
        <v>49</v>
      </c>
      <c r="B7" s="5" t="s">
        <v>68</v>
      </c>
      <c r="C7" s="5">
        <v>2.92</v>
      </c>
      <c r="D7" s="5">
        <v>34000</v>
      </c>
      <c r="E7" s="5">
        <v>5.29</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69</v>
      </c>
      <c r="C8" s="5">
        <v>2.38</v>
      </c>
      <c r="D8" s="5">
        <v>27000</v>
      </c>
      <c r="E8" s="5">
        <v>7.46</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70</v>
      </c>
      <c r="C9" s="5">
        <v>1.31</v>
      </c>
      <c r="D9" s="5">
        <v>15000</v>
      </c>
      <c r="E9" s="5">
        <v>3.04</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71</v>
      </c>
      <c r="C10" s="5">
        <v>0.6</v>
      </c>
      <c r="D10" s="5">
        <v>7000</v>
      </c>
      <c r="E10" s="5">
        <v>1.08</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72</v>
      </c>
      <c r="C11" s="5">
        <v>0.22</v>
      </c>
      <c r="D11" s="5">
        <v>3000</v>
      </c>
      <c r="E11" s="5">
        <v>0.76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73</v>
      </c>
      <c r="C12" s="5">
        <v>0.21</v>
      </c>
      <c r="D12" s="5">
        <v>2000</v>
      </c>
      <c r="E12" s="5">
        <v>0.31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74</v>
      </c>
      <c r="C13" s="5">
        <v>0.08</v>
      </c>
      <c r="D13" s="5">
        <v>1000</v>
      </c>
      <c r="E13" s="5">
        <v>0.21</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56</v>
      </c>
      <c r="B14" s="5" t="s">
        <v>75</v>
      </c>
      <c r="C14" s="5">
        <v>7.0000000000000007E-2</v>
      </c>
      <c r="D14" s="5">
        <v>1000</v>
      </c>
      <c r="E14" s="5">
        <v>0.14000000000000001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57</v>
      </c>
      <c r="B15" s="5" t="s">
        <v>76</v>
      </c>
      <c r="C15" s="5">
        <v>0.03</v>
      </c>
      <c r="D15" s="5">
        <v>0</v>
      </c>
      <c r="E15" s="5">
        <v>0.06</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58</v>
      </c>
      <c r="B16" s="5" t="s">
        <v>77</v>
      </c>
      <c r="C16" s="5">
        <v>0</v>
      </c>
      <c r="D16" s="5">
        <v>0</v>
      </c>
      <c r="E16" s="5">
        <v>0.04</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59</v>
      </c>
      <c r="B17" s="5" t="s">
        <v>78</v>
      </c>
      <c r="C17" s="5">
        <v>0</v>
      </c>
      <c r="D17" s="5">
        <v>0</v>
      </c>
      <c r="E17" s="5">
        <v>7.0000000000000007E-2</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60</v>
      </c>
      <c r="B18" s="5" t="s">
        <v>79</v>
      </c>
      <c r="C18" s="5">
        <v>0</v>
      </c>
      <c r="D18" s="5">
        <v>0</v>
      </c>
      <c r="E18" s="5">
        <v>0.8</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61</v>
      </c>
      <c r="B19" s="5" t="s">
        <v>80</v>
      </c>
      <c r="C19" s="5">
        <v>0</v>
      </c>
      <c r="D19" s="5">
        <v>0</v>
      </c>
      <c r="E19" s="5">
        <v>7.8</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62</v>
      </c>
      <c r="B20" s="5" t="s">
        <v>81</v>
      </c>
      <c r="C20" s="5">
        <v>0</v>
      </c>
      <c r="D20" s="5">
        <v>0</v>
      </c>
      <c r="E20" s="5">
        <v>0.02</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63</v>
      </c>
      <c r="B21" s="5" t="s">
        <v>82</v>
      </c>
      <c r="C21" s="5">
        <v>0</v>
      </c>
      <c r="D21" s="5">
        <v>0</v>
      </c>
      <c r="E21" s="5">
        <v>0.03</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64</v>
      </c>
      <c r="B22" s="5" t="s">
        <v>83</v>
      </c>
      <c r="C22" s="5">
        <v>0</v>
      </c>
      <c r="D22" s="5">
        <v>0</v>
      </c>
      <c r="E22" s="5">
        <v>0.32</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65</v>
      </c>
      <c r="B23" s="5" t="s">
        <v>84</v>
      </c>
      <c r="C23" s="5">
        <v>0</v>
      </c>
      <c r="D23" s="5">
        <v>0</v>
      </c>
      <c r="E23" s="5">
        <v>4.53</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66</v>
      </c>
      <c r="B24" s="5" t="s">
        <v>85</v>
      </c>
      <c r="C24" s="5">
        <v>0</v>
      </c>
      <c r="D24" s="5">
        <v>0</v>
      </c>
      <c r="E24" s="5">
        <v>0.45</v>
      </c>
      <c r="F24" s="5"/>
      <c r="G24" s="5"/>
      <c r="H24" s="5"/>
      <c r="I24" s="5"/>
      <c r="J24" s="5"/>
      <c r="K24" s="5"/>
      <c r="L24" s="5"/>
      <c r="M24" s="5"/>
      <c r="N24" s="5"/>
      <c r="O24" s="5"/>
      <c r="P24" s="5"/>
      <c r="Q24" s="5"/>
      <c r="R24" s="5"/>
      <c r="S24" s="5"/>
      <c r="T24" s="5"/>
      <c r="U24" s="5"/>
      <c r="V24" s="5"/>
      <c r="W24" s="5"/>
      <c r="X24" s="5"/>
      <c r="Y24" s="5"/>
      <c r="Z24" s="5"/>
      <c r="AA24"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24"/>
  <sheetViews>
    <sheetView zoomScale="85" zoomScaleNormal="85" workbookViewId="0">
      <selection activeCell="F1" sqref="F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86</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67</v>
      </c>
      <c r="C6" s="5">
        <v>7.24</v>
      </c>
      <c r="D6" s="5">
        <v>83000</v>
      </c>
      <c r="E6" s="5">
        <v>12.75</v>
      </c>
      <c r="AA6" s="5">
        <f t="shared" ref="AA6:AA24" si="0">SUM(F6:Z6)</f>
        <v>0</v>
      </c>
      <c r="AB6"/>
      <c r="AC6"/>
      <c r="AD6"/>
      <c r="AE6"/>
      <c r="AF6"/>
      <c r="AG6"/>
      <c r="AH6"/>
      <c r="AI6"/>
      <c r="AJ6"/>
      <c r="AK6"/>
      <c r="AL6"/>
      <c r="AM6"/>
      <c r="AN6"/>
      <c r="AO6"/>
      <c r="AP6"/>
      <c r="AQ6"/>
      <c r="AR6"/>
    </row>
    <row r="7" spans="1:44" x14ac:dyDescent="0.25">
      <c r="A7" s="5" t="s">
        <v>49</v>
      </c>
      <c r="B7" s="5" t="s">
        <v>68</v>
      </c>
      <c r="C7" s="5">
        <v>2.92</v>
      </c>
      <c r="D7" s="5">
        <v>34000</v>
      </c>
      <c r="E7" s="5">
        <v>5.29</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69</v>
      </c>
      <c r="C8" s="5">
        <v>2.38</v>
      </c>
      <c r="D8" s="5">
        <v>27000</v>
      </c>
      <c r="E8" s="5">
        <v>7.46</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70</v>
      </c>
      <c r="C9" s="5">
        <v>1.31</v>
      </c>
      <c r="D9" s="5">
        <v>15000</v>
      </c>
      <c r="E9" s="5">
        <v>3.04</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71</v>
      </c>
      <c r="C10" s="5">
        <v>0.6</v>
      </c>
      <c r="D10" s="5">
        <v>7000</v>
      </c>
      <c r="E10" s="5">
        <v>1.08</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72</v>
      </c>
      <c r="C11" s="5">
        <v>0.22</v>
      </c>
      <c r="D11" s="5">
        <v>3000</v>
      </c>
      <c r="E11" s="5">
        <v>0.76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73</v>
      </c>
      <c r="C12" s="5">
        <v>0.21</v>
      </c>
      <c r="D12" s="5">
        <v>2000</v>
      </c>
      <c r="E12" s="5">
        <v>0.31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74</v>
      </c>
      <c r="C13" s="5">
        <v>0.08</v>
      </c>
      <c r="D13" s="5">
        <v>1000</v>
      </c>
      <c r="E13" s="5">
        <v>0.21</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56</v>
      </c>
      <c r="B14" s="5" t="s">
        <v>75</v>
      </c>
      <c r="C14" s="5">
        <v>7.0000000000000007E-2</v>
      </c>
      <c r="D14" s="5">
        <v>1000</v>
      </c>
      <c r="E14" s="5">
        <v>0.14000000000000001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57</v>
      </c>
      <c r="B15" s="5" t="s">
        <v>76</v>
      </c>
      <c r="C15" s="5">
        <v>0.03</v>
      </c>
      <c r="D15" s="5">
        <v>0</v>
      </c>
      <c r="E15" s="5">
        <v>0.06</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58</v>
      </c>
      <c r="B16" s="5" t="s">
        <v>77</v>
      </c>
      <c r="C16" s="5">
        <v>0</v>
      </c>
      <c r="D16" s="5">
        <v>0</v>
      </c>
      <c r="E16" s="5">
        <v>0.04</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59</v>
      </c>
      <c r="B17" s="5" t="s">
        <v>78</v>
      </c>
      <c r="C17" s="5">
        <v>0</v>
      </c>
      <c r="D17" s="5">
        <v>0</v>
      </c>
      <c r="E17" s="5">
        <v>7.0000000000000007E-2</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60</v>
      </c>
      <c r="B18" s="5" t="s">
        <v>79</v>
      </c>
      <c r="C18" s="5">
        <v>0</v>
      </c>
      <c r="D18" s="5">
        <v>0</v>
      </c>
      <c r="E18" s="5">
        <v>0.8</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61</v>
      </c>
      <c r="B19" s="5" t="s">
        <v>80</v>
      </c>
      <c r="C19" s="5">
        <v>0</v>
      </c>
      <c r="D19" s="5">
        <v>0</v>
      </c>
      <c r="E19" s="5">
        <v>7.8</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62</v>
      </c>
      <c r="B20" s="5" t="s">
        <v>81</v>
      </c>
      <c r="C20" s="5">
        <v>0</v>
      </c>
      <c r="D20" s="5">
        <v>0</v>
      </c>
      <c r="E20" s="5">
        <v>0.02</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63</v>
      </c>
      <c r="B21" s="5" t="s">
        <v>82</v>
      </c>
      <c r="C21" s="5">
        <v>0</v>
      </c>
      <c r="D21" s="5">
        <v>0</v>
      </c>
      <c r="E21" s="5">
        <v>0.03</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64</v>
      </c>
      <c r="B22" s="5" t="s">
        <v>83</v>
      </c>
      <c r="C22" s="5">
        <v>0</v>
      </c>
      <c r="D22" s="5">
        <v>0</v>
      </c>
      <c r="E22" s="5">
        <v>0.32</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65</v>
      </c>
      <c r="B23" s="5" t="s">
        <v>84</v>
      </c>
      <c r="C23" s="5">
        <v>0</v>
      </c>
      <c r="D23" s="5">
        <v>0</v>
      </c>
      <c r="E23" s="5">
        <v>4.53</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66</v>
      </c>
      <c r="B24" s="5" t="s">
        <v>85</v>
      </c>
      <c r="C24" s="5">
        <v>0</v>
      </c>
      <c r="D24" s="5">
        <v>0</v>
      </c>
      <c r="E24" s="5">
        <v>0.45</v>
      </c>
      <c r="F24" s="5"/>
      <c r="G24" s="5"/>
      <c r="H24" s="5"/>
      <c r="I24" s="5"/>
      <c r="J24" s="5"/>
      <c r="K24" s="5"/>
      <c r="L24" s="5"/>
      <c r="M24" s="5"/>
      <c r="N24" s="5"/>
      <c r="O24" s="5"/>
      <c r="P24" s="5"/>
      <c r="Q24" s="5"/>
      <c r="R24" s="5"/>
      <c r="S24" s="5"/>
      <c r="T24" s="5"/>
      <c r="U24" s="5"/>
      <c r="V24" s="5"/>
      <c r="W24" s="5"/>
      <c r="X24" s="5"/>
      <c r="Y24" s="5"/>
      <c r="Z24" s="5"/>
      <c r="AA24"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Hoods Pond - Derry LPCP Structural Ranking</dc:title>
  <dc:creator>Matthew.A.Wood@des.nh.gov</dc:creator>
  <cp:keywords>MS4, TP, LPCP</cp:keywords>
  <cp:lastModifiedBy>Swenson, Thomas</cp:lastModifiedBy>
  <dcterms:created xsi:type="dcterms:W3CDTF">2021-11-09T23:08:29Z</dcterms:created>
  <dcterms:modified xsi:type="dcterms:W3CDTF">2023-08-20T19:32:17Z</dcterms:modified>
</cp:coreProperties>
</file>