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E1742741-0E11-431D-87E1-D00959C3D310}"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6" l="1"/>
  <c r="AA8" i="6"/>
  <c r="AA9" i="6"/>
  <c r="AA10" i="6"/>
  <c r="AA11" i="6"/>
  <c r="AA12" i="6"/>
  <c r="AA13" i="6"/>
  <c r="AA14" i="6"/>
  <c r="AA15" i="6"/>
  <c r="AA16" i="6"/>
  <c r="AA17" i="6"/>
  <c r="AA18" i="6"/>
  <c r="AA19" i="6"/>
  <c r="AA20" i="6"/>
  <c r="AA21" i="6"/>
  <c r="AA22" i="6"/>
  <c r="AA23" i="6"/>
  <c r="AA24" i="6"/>
  <c r="AA25" i="6"/>
  <c r="AA26" i="6"/>
  <c r="AA7" i="9"/>
  <c r="AA6" i="9" l="1"/>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<sst xmlns="http://schemas.openxmlformats.org/spreadsheetml/2006/main" count="315" uniqueCount="80">
  <si>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</si>
  <si>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</si>
  <si>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</si>
  <si>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</si>
  <si>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</si>
  <si>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</si>
  <si>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</si>
  <si>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</si>
  <si>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</si>
  <si>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</si>
  <si>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</si>
  <si>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</si>
  <si>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</si>
  <si>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</si>
  <si>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</si>
  <si>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</si>
  <si>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</si>
  <si>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</si>
  <si>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</si>
  <si>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</si>
  <si>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</si>
  <si>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</si>
  <si>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</si>
  <si>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</si>
  <si>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</si>
  <si>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</si>
  <si>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</si>
  <si>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</si>
  <si>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</si>
  <si>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</si>
  <si>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</si>
  <si>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</si>
  <si>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</si>
  <si>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</si>
  <si>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</si>
  <si>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</si>
  <si>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</si>
  <si>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</si>
  <si>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</si>
  <si>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</si>
  <si>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</si>
  <si>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</si>
  <si>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</si>
  <si>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</si>
  <si>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</si>
  <si>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</si>
  <si>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</si>
  <si>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</si>
  <si>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Smith Pond Road, Raymond, NH</t>
  </si>
  <si>
    <t>Cilley Road, Raymond, NH</t>
  </si>
  <si>
    <t>West Shore Drive, Raymond, NH</t>
  </si>
  <si>
    <t>Governors Drive, Raymond, NH</t>
  </si>
  <si>
    <t>7  Hollywood Avenue, Raymond, NH</t>
  </si>
  <si>
    <t>7 Hollywood Avenue, Raymond, NH</t>
  </si>
  <si>
    <t>Woodlawn Road, Raymond, NH</t>
  </si>
  <si>
    <t>Hollywood Avenue, Raymond, NH</t>
  </si>
  <si>
    <t>nan, Raymond, NH</t>
  </si>
  <si>
    <t>Pinecrest/Marion Road, Raymond, NH</t>
  </si>
  <si>
    <t>08180-039-000-006-000</t>
  </si>
  <si>
    <t>08180-040-003-017-000</t>
  </si>
  <si>
    <t>08180-039-004-024-000</t>
  </si>
  <si>
    <t>08180-033-000-060-000</t>
  </si>
  <si>
    <t>08180-040-003-043-001</t>
  </si>
  <si>
    <t>08180-039-004-008-000</t>
  </si>
  <si>
    <t>08180-040-003-043-000</t>
  </si>
  <si>
    <t>08180-039-004-021-000</t>
  </si>
  <si>
    <t>08180-039-004-007-000</t>
  </si>
  <si>
    <t>08180-040-003-018-000</t>
  </si>
  <si>
    <t>08180-040-003-077-000</t>
  </si>
  <si>
    <t>08180-040-003-001-000</t>
  </si>
  <si>
    <t>08180-033-000-081-000</t>
  </si>
  <si>
    <t>08180-039-004-022-000</t>
  </si>
  <si>
    <t>08180-039-004-023-000</t>
  </si>
  <si>
    <t>08180-039-004-053-000</t>
  </si>
  <si>
    <t>08180-040-003-067-000</t>
  </si>
  <si>
    <t>08180-040-003-193-000</t>
  </si>
  <si>
    <t>08180-046-000-033-000</t>
  </si>
  <si>
    <t>08180-033-000-059-000</t>
  </si>
  <si>
    <t>08180-040-000-044-000</t>
  </si>
  <si>
    <t>Governors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</si>
</sst>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C2" sqref="C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6"/>
  <sheetViews>
    <sheetView zoomScale="85" zoomScaleNormal="85" workbookViewId="0">
      <selection activeCell="A2" sqref="A2"/>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79</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49</v>
      </c>
      <c r="B6" s="5" t="s">
        <v>58</v>
      </c>
      <c r="C6" s="5">
        <v>0.1</v>
      </c>
      <c r="D6" s="5">
        <v>1000</v>
      </c>
      <c r="E6" s="5">
        <v>53.1</v>
      </c>
      <c r="AA6" s="5">
        <f t="shared" ref="AA6:AA26" si="0">SUM(F6:Z6)</f>
        <v>0</v>
      </c>
      <c r="AB6"/>
      <c r="AC6"/>
      <c r="AD6"/>
      <c r="AE6"/>
      <c r="AF6"/>
      <c r="AG6"/>
      <c r="AH6"/>
      <c r="AI6"/>
      <c r="AJ6"/>
      <c r="AK6"/>
      <c r="AL6"/>
      <c r="AM6"/>
      <c r="AN6"/>
      <c r="AO6"/>
      <c r="AP6"/>
      <c r="AQ6"/>
      <c r="AR6"/>
    </row>
    <row r="7" spans="1:44" x14ac:dyDescent="0.25">
      <c r="A7" s="5" t="s">
        <v>51</v>
      </c>
      <c r="B7" s="5" t="s">
        <v>59</v>
      </c>
      <c r="C7" s="5">
        <v>0.06</v>
      </c>
      <c r="D7" s="5">
        <v>1000</v>
      </c>
      <c r="E7" s="5">
        <v>0.13</v>
      </c>
      <c r="F7" s="5"/>
      <c r="G7" s="5"/>
      <c r="H7" s="5"/>
      <c r="I7" s="5"/>
      <c r="J7" s="5"/>
      <c r="K7" s="5"/>
      <c r="L7" s="5"/>
      <c r="M7" s="5"/>
      <c r="N7" s="5"/>
      <c r="O7" s="5"/>
      <c r="P7" s="5"/>
      <c r="Q7" s="5"/>
      <c r="R7" s="5"/>
      <c r="S7" s="5"/>
      <c r="T7" s="5"/>
      <c r="U7" s="5"/>
      <c r="V7" s="5"/>
      <c r="W7" s="5"/>
      <c r="X7" s="5"/>
      <c r="Y7" s="5"/>
      <c r="Z7" s="5"/>
      <c r="AA7" s="5">
        <f t="shared" si="0"/>
        <v>0</v>
      </c>
    </row>
    <row r="8" spans="1:44" x14ac:dyDescent="0.25">
      <c r="A8" s="5" t="s">
        <v>52</v>
      </c>
      <c r="B8" s="5" t="s">
        <v>60</v>
      </c>
      <c r="C8" s="5">
        <v>0.05</v>
      </c>
      <c r="D8" s="5">
        <v>1000</v>
      </c>
      <c r="E8" s="5">
        <v>0.1</v>
      </c>
      <c r="F8" s="5"/>
      <c r="G8" s="5"/>
      <c r="H8" s="5"/>
      <c r="I8" s="5"/>
      <c r="J8" s="5"/>
      <c r="K8" s="5"/>
      <c r="L8" s="5"/>
      <c r="M8" s="5"/>
      <c r="N8" s="5"/>
      <c r="O8" s="5"/>
      <c r="P8" s="5"/>
      <c r="Q8" s="5"/>
      <c r="R8" s="5"/>
      <c r="S8" s="5"/>
      <c r="T8" s="5"/>
      <c r="U8" s="5"/>
      <c r="V8" s="5"/>
      <c r="W8" s="5"/>
      <c r="X8" s="5"/>
      <c r="Y8" s="5"/>
      <c r="Z8" s="5"/>
      <c r="AA8" s="5">
        <f t="shared" si="0"/>
        <v>0</v>
      </c>
    </row>
    <row r="9" spans="1:44" x14ac:dyDescent="0.25">
      <c r="A9" s="5" t="s">
        <v>48</v>
      </c>
      <c r="B9" s="5" t="s">
        <v>61</v>
      </c>
      <c r="C9" s="5">
        <v>0.04</v>
      </c>
      <c r="D9" s="5">
        <v>0</v>
      </c>
      <c r="E9" s="5">
        <v>3.57</v>
      </c>
      <c r="F9" s="5"/>
      <c r="G9" s="5"/>
      <c r="H9" s="5"/>
      <c r="I9" s="5"/>
      <c r="J9" s="5"/>
      <c r="K9" s="5"/>
      <c r="L9" s="5"/>
      <c r="M9" s="5"/>
      <c r="N9" s="5"/>
      <c r="O9" s="5"/>
      <c r="P9" s="5"/>
      <c r="Q9" s="5"/>
      <c r="R9" s="5"/>
      <c r="S9" s="5"/>
      <c r="T9" s="5"/>
      <c r="U9" s="5"/>
      <c r="V9" s="5"/>
      <c r="W9" s="5"/>
      <c r="X9" s="5"/>
      <c r="Y9" s="5"/>
      <c r="Z9" s="5"/>
      <c r="AA9" s="5">
        <f t="shared" si="0"/>
        <v>0</v>
      </c>
    </row>
    <row r="10" spans="1:44" x14ac:dyDescent="0.25">
      <c r="A10" s="5" t="s">
        <v>50</v>
      </c>
      <c r="B10" s="5" t="s">
        <v>62</v>
      </c>
      <c r="C10" s="5">
        <v>0.03</v>
      </c>
      <c r="D10" s="5">
        <v>0</v>
      </c>
      <c r="E10" s="5">
        <v>7.0000000000000007E-2</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50</v>
      </c>
      <c r="B11" s="5" t="s">
        <v>63</v>
      </c>
      <c r="C11" s="5">
        <v>0.02</v>
      </c>
      <c r="D11" s="5">
        <v>0</v>
      </c>
      <c r="E11" s="5">
        <v>0.06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50</v>
      </c>
      <c r="B12" s="5" t="s">
        <v>64</v>
      </c>
      <c r="C12" s="5">
        <v>0.01</v>
      </c>
      <c r="D12" s="5">
        <v>0</v>
      </c>
      <c r="E12" s="5">
        <v>0.02</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53</v>
      </c>
      <c r="B13" s="5" t="s">
        <v>65</v>
      </c>
      <c r="C13" s="5">
        <v>0.01</v>
      </c>
      <c r="D13" s="5">
        <v>0</v>
      </c>
      <c r="E13" s="5">
        <v>0.1</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50</v>
      </c>
      <c r="B14" s="5" t="s">
        <v>66</v>
      </c>
      <c r="C14" s="5">
        <v>0</v>
      </c>
      <c r="D14" s="5">
        <v>0</v>
      </c>
      <c r="E14" s="5">
        <v>0.03</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51</v>
      </c>
      <c r="B15" s="5" t="s">
        <v>67</v>
      </c>
      <c r="C15" s="5">
        <v>0</v>
      </c>
      <c r="D15" s="5">
        <v>0</v>
      </c>
      <c r="E15" s="5">
        <v>0.04</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54</v>
      </c>
      <c r="B16" s="5" t="s">
        <v>68</v>
      </c>
      <c r="C16" s="5">
        <v>0</v>
      </c>
      <c r="D16" s="5">
        <v>0</v>
      </c>
      <c r="E16" s="5">
        <v>0.08</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51</v>
      </c>
      <c r="B17" s="5" t="s">
        <v>69</v>
      </c>
      <c r="C17" s="5">
        <v>0</v>
      </c>
      <c r="D17" s="5">
        <v>0</v>
      </c>
      <c r="E17" s="5">
        <v>7.0000000000000007E-2</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55</v>
      </c>
      <c r="B18" s="5" t="s">
        <v>70</v>
      </c>
      <c r="C18" s="5">
        <v>0</v>
      </c>
      <c r="D18" s="5">
        <v>0</v>
      </c>
      <c r="E18" s="5">
        <v>0.03</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55</v>
      </c>
      <c r="B19" s="5" t="s">
        <v>71</v>
      </c>
      <c r="C19" s="5">
        <v>0</v>
      </c>
      <c r="D19" s="5">
        <v>0</v>
      </c>
      <c r="E19" s="5">
        <v>0.01</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56</v>
      </c>
      <c r="B20" s="5" t="s">
        <v>72</v>
      </c>
      <c r="C20" s="5">
        <v>0</v>
      </c>
      <c r="D20" s="5">
        <v>0</v>
      </c>
      <c r="E20" s="5">
        <v>0.01</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50</v>
      </c>
      <c r="B21" s="5" t="s">
        <v>73</v>
      </c>
      <c r="C21" s="5">
        <v>0</v>
      </c>
      <c r="D21" s="5">
        <v>0</v>
      </c>
      <c r="E21" s="5">
        <v>0.09</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50</v>
      </c>
      <c r="B22" s="5" t="s">
        <v>74</v>
      </c>
      <c r="C22" s="5">
        <v>0</v>
      </c>
      <c r="D22" s="5">
        <v>0</v>
      </c>
      <c r="E22" s="5">
        <v>0.01</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57</v>
      </c>
      <c r="B23" s="5" t="s">
        <v>75</v>
      </c>
      <c r="C23" s="5">
        <v>0</v>
      </c>
      <c r="D23" s="5">
        <v>0</v>
      </c>
      <c r="E23" s="5">
        <v>0.14000000000000001</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49</v>
      </c>
      <c r="B24" s="5" t="s">
        <v>76</v>
      </c>
      <c r="C24" s="5">
        <v>0</v>
      </c>
      <c r="D24" s="5">
        <v>0</v>
      </c>
      <c r="E24" s="5">
        <v>4.0999999999999996</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48</v>
      </c>
      <c r="B25" s="5" t="s">
        <v>77</v>
      </c>
      <c r="C25" s="5">
        <v>0</v>
      </c>
      <c r="D25" s="5">
        <v>0</v>
      </c>
      <c r="E25" s="5">
        <v>0.09</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49</v>
      </c>
      <c r="B26" s="5" t="s">
        <v>78</v>
      </c>
      <c r="C26" s="5">
        <v>0</v>
      </c>
      <c r="D26" s="5">
        <v>0</v>
      </c>
      <c r="E26" s="5">
        <v>0.32</v>
      </c>
      <c r="F26" s="5"/>
      <c r="G26" s="5"/>
      <c r="H26" s="5"/>
      <c r="I26" s="5"/>
      <c r="J26" s="5"/>
      <c r="K26" s="5"/>
      <c r="L26" s="5"/>
      <c r="M26" s="5"/>
      <c r="N26" s="5"/>
      <c r="O26" s="5"/>
      <c r="P26" s="5"/>
      <c r="Q26" s="5"/>
      <c r="R26" s="5"/>
      <c r="S26" s="5"/>
      <c r="T26" s="5"/>
      <c r="U26" s="5"/>
      <c r="V26" s="5"/>
      <c r="W26" s="5"/>
      <c r="X26" s="5"/>
      <c r="Y26" s="5"/>
      <c r="Z26" s="5"/>
      <c r="AA26"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7"/>
  <sheetViews>
    <sheetView zoomScale="85" zoomScaleNormal="85" workbookViewId="0">
      <selection activeCell="A2" sqref="A2"/>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79</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61</v>
      </c>
      <c r="C6" s="5">
        <v>0.04</v>
      </c>
      <c r="D6" s="5">
        <v>0</v>
      </c>
      <c r="E6" s="5">
        <v>3.57</v>
      </c>
      <c r="AA6" s="5">
        <f t="shared" ref="AA6:AA7" si="0">SUM(F6:Z6)</f>
        <v>0</v>
      </c>
      <c r="AB6"/>
      <c r="AC6"/>
      <c r="AD6"/>
      <c r="AE6"/>
      <c r="AF6"/>
      <c r="AG6"/>
      <c r="AH6"/>
      <c r="AI6"/>
      <c r="AJ6"/>
      <c r="AK6"/>
      <c r="AL6"/>
      <c r="AM6"/>
      <c r="AN6"/>
      <c r="AO6"/>
      <c r="AP6"/>
      <c r="AQ6"/>
      <c r="AR6"/>
    </row>
    <row r="7" spans="1:44" x14ac:dyDescent="0.25">
      <c r="A7" s="5" t="s">
        <v>48</v>
      </c>
      <c r="B7" s="5" t="s">
        <v>77</v>
      </c>
      <c r="C7" s="5">
        <v>0</v>
      </c>
      <c r="D7" s="5">
        <v>0</v>
      </c>
      <c r="E7" s="5">
        <v>0.09</v>
      </c>
      <c r="F7" s="5"/>
      <c r="G7" s="5"/>
      <c r="H7" s="5"/>
      <c r="I7" s="5"/>
      <c r="J7" s="5"/>
      <c r="K7" s="5"/>
      <c r="L7" s="5"/>
      <c r="M7" s="5"/>
      <c r="N7" s="5"/>
      <c r="O7" s="5"/>
      <c r="P7" s="5"/>
      <c r="Q7" s="5"/>
      <c r="R7" s="5"/>
      <c r="S7" s="5"/>
      <c r="T7" s="5"/>
      <c r="U7" s="5"/>
      <c r="V7" s="5"/>
      <c r="W7" s="5"/>
      <c r="X7" s="5"/>
      <c r="Y7" s="5"/>
      <c r="Z7" s="5"/>
      <c r="AA7"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Governors Lake - Raymond LPCP Structural Ranking</dc:title>
  <dc:creator>Matthew.A.Wood@des.nh.gov</dc:creator>
  <cp:keywords>MS4, TP, LPCP</cp:keywords>
  <cp:lastModifiedBy>Swenson, Thomas</cp:lastModifiedBy>
  <dcterms:created xsi:type="dcterms:W3CDTF">2021-11-09T23:08:29Z</dcterms:created>
  <dcterms:modified xsi:type="dcterms:W3CDTF">2023-08-20T19:30:24Z</dcterms:modified>
</cp:coreProperties>
</file>