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E984E13B-8622-4FCC-AFEE-5AEDCCFBF63D}"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1" l="1"/>
  <c r="AC7" i="1"/>
  <c r="AC8" i="1"/>
  <c r="AC9" i="1"/>
  <c r="AC10" i="1"/>
  <c r="AC11" i="1"/>
  <c r="AC12" i="1"/>
  <c r="AC13"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<sst xmlns="http://schemas.openxmlformats.org/spreadsheetml/2006/main" count="77" uniqueCount="65">
  <si>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</si>
  <si>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</si>
  <si>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</si>
  <si>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</si>
  <si>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</si>
  <si>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</si>
  <si>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</si>
  <si>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</si>
  <si>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</si>
  <si>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</si>
  <si>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</si>
  <si>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</si>
  <si>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</si>
  <si>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</si>
  <si>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</si>
  <si>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</si>
  <si>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</si>
  <si>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</si>
  <si>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</si>
  <si>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</si>
  <si>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</si>
  <si>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</si>
  <si>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</si>
  <si>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</si>
  <si>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</si>
  <si>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</si>
  <si>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</si>
  <si>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</si>
  <si>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</si>
  <si>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</si>
  <si>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</si>
  <si>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</si>
  <si>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</si>
  <si>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</si>
  <si>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</si>
  <si>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</si>
  <si>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</si>
  <si>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</si>
  <si>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</si>
  <si>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</si>
  <si>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</si>
  <si>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</si>
  <si>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PSIR Attachment D - Hampstead identification of potential retrofit opportunities or opportunities for the installation of structural BMPs during redevelopment</t>
  </si>
  <si>
    <t>28 School St</t>
  </si>
  <si>
    <t>21 Emerson Ave</t>
  </si>
  <si>
    <t>35 Stage R</t>
  </si>
  <si>
    <t>11 Main St</t>
  </si>
  <si>
    <t>Kent Farm Rd</t>
  </si>
  <si>
    <t>17 Littles Ln</t>
  </si>
  <si>
    <t>9 Mary E Clark Dr</t>
  </si>
  <si>
    <t>Tanglewood Dr</t>
  </si>
  <si>
    <t>1 Stage Rd</t>
  </si>
  <si>
    <t>08092-000008000104000000</t>
  </si>
  <si>
    <t>08092-000007000087000000</t>
  </si>
  <si>
    <t>08092-000007000010000000</t>
  </si>
  <si>
    <t>08092-000007000047000000</t>
  </si>
  <si>
    <t>08092-000009000059000000</t>
  </si>
  <si>
    <t>08092-000007000102000000</t>
  </si>
  <si>
    <t>08092-000006000104000000</t>
  </si>
  <si>
    <t>08092-000017000263000000</t>
  </si>
  <si>
    <t>08092-000007000062000000</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</si>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</sst>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7">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wrapText="1"/>
    </xf>
    <xf numFmtId="44" fontId="0" fillId="0" borderId="2" xfId="1"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6F3740B9-0E65-4B99-8CEB-A12CADF6F8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F4C70621-6D31-428A-8D1B-8E99B5FB84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055F8A6C-7643-404E-B196-CCF2507FFF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F35C1-FF5F-4B4D-BBF5-3DFE2160830A}">
  <dimension ref="A1:H58"/>
  <sheetViews>
    <sheetView tabSelected="1" topLeftCell="A41"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61</v>
      </c>
      <c r="B2" s="25"/>
      <c r="C2" s="25"/>
      <c r="D2" s="25"/>
      <c r="E2" s="25"/>
      <c r="F2" s="25"/>
      <c r="G2" s="25"/>
      <c r="H2" s="25"/>
    </row>
    <row r="3" spans="1:8" ht="15.75" customHeight="1" x14ac:dyDescent="0.25">
      <c r="A3" s="22"/>
      <c r="B3" s="22"/>
      <c r="C3" s="22"/>
      <c r="D3" s="22"/>
      <c r="E3" s="22"/>
      <c r="F3" s="22"/>
      <c r="G3" s="22"/>
      <c r="H3" s="22"/>
    </row>
    <row r="5" spans="1:8" ht="36" customHeight="1" x14ac:dyDescent="0.25">
      <c r="A5" s="24" t="s">
        <v>37</v>
      </c>
      <c r="B5" s="24"/>
      <c r="C5" s="24"/>
      <c r="D5" s="24"/>
      <c r="E5" s="24"/>
      <c r="F5" s="24"/>
      <c r="G5" s="24"/>
      <c r="H5" s="24"/>
    </row>
    <row r="6" spans="1:8" ht="12" customHeight="1" x14ac:dyDescent="0.25">
      <c r="A6" s="26" t="s">
        <v>62</v>
      </c>
      <c r="B6" s="26"/>
      <c r="C6" s="26"/>
      <c r="D6" s="26"/>
      <c r="E6" s="26"/>
      <c r="F6" s="26"/>
      <c r="G6" s="26"/>
      <c r="H6" s="26"/>
    </row>
    <row r="7" spans="1:8" ht="11.25" customHeight="1" x14ac:dyDescent="0.25">
      <c r="A7" s="26"/>
      <c r="B7" s="26"/>
      <c r="C7" s="26"/>
      <c r="D7" s="26"/>
      <c r="E7" s="26"/>
      <c r="F7" s="26"/>
      <c r="G7" s="26"/>
      <c r="H7" s="26"/>
    </row>
    <row r="8" spans="1:8" ht="24.75" customHeight="1" x14ac:dyDescent="0.25">
      <c r="A8" s="26"/>
      <c r="B8" s="26"/>
      <c r="C8" s="26"/>
      <c r="D8" s="26"/>
      <c r="E8" s="26"/>
      <c r="F8" s="26"/>
      <c r="G8" s="26"/>
      <c r="H8" s="26"/>
    </row>
    <row r="13" spans="1:8" x14ac:dyDescent="0.25">
      <c r="C13" s="17"/>
    </row>
    <row r="30" spans="1:8" x14ac:dyDescent="0.25">
      <c r="A30" s="27" t="s">
        <v>63</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64</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4"/>
  <sheetViews>
    <sheetView zoomScale="70" zoomScaleNormal="70" workbookViewId="0">
      <selection activeCell="AC5" sqref="AC5:AC13"/>
    </sheetView>
  </sheetViews>
  <sheetFormatPr defaultRowHeight="15" x14ac:dyDescent="0.25"/>
  <cols>
    <col min="1" max="1" width="21" bestFit="1" customWidth="1"/>
    <col min="2" max="2" width="31.140625" bestFit="1" customWidth="1"/>
    <col min="3" max="3" width="20.140625" bestFit="1" customWidth="1"/>
    <col min="4" max="4" width="21.5703125" bestFit="1" customWidth="1"/>
    <col min="5" max="5" width="24" bestFit="1" customWidth="1"/>
    <col min="6" max="6" width="21.5703125" customWidth="1"/>
    <col min="7" max="7" width="34" customWidth="1"/>
    <col min="8" max="8" width="27" bestFit="1" customWidth="1"/>
    <col min="9" max="9" width="24" customWidth="1"/>
    <col min="10" max="10" width="17.85546875" bestFit="1" customWidth="1"/>
    <col min="11" max="11" width="20.42578125" customWidth="1"/>
    <col min="12" max="12" width="23.28515625" customWidth="1"/>
    <col min="13" max="13" width="24.28515625" customWidth="1"/>
    <col min="14" max="14" width="17.5703125" bestFit="1" customWidth="1"/>
    <col min="15" max="15" width="24.85546875" customWidth="1"/>
    <col min="16" max="16" width="39.85546875" customWidth="1"/>
    <col min="17" max="17" width="39.5703125" customWidth="1"/>
    <col min="18" max="18" width="31.28515625" customWidth="1"/>
    <col min="19" max="19" width="20.5703125" customWidth="1"/>
    <col min="20" max="20" width="16.42578125" customWidth="1"/>
    <col min="21" max="21" width="20.140625" customWidth="1"/>
    <col min="22" max="22" width="16.42578125" customWidth="1"/>
    <col min="23" max="23" width="15" customWidth="1"/>
    <col min="24" max="24" width="16.7109375" customWidth="1"/>
    <col min="25" max="25" width="17.7109375" customWidth="1"/>
    <col min="26" max="26" width="18.7109375" customWidth="1"/>
    <col min="27" max="27" width="19.85546875" customWidth="1"/>
    <col min="28" max="28" width="30.140625" customWidth="1"/>
    <col min="29" max="29" width="18.140625" bestFit="1" customWidth="1"/>
  </cols>
  <sheetData>
    <row r="1" spans="1:46" ht="74.25" customHeight="1" thickTop="1" thickBot="1" x14ac:dyDescent="0.3">
      <c r="A1" s="28" t="s">
        <v>42</v>
      </c>
      <c r="B1" s="29"/>
      <c r="C1" s="29"/>
      <c r="D1" s="29"/>
      <c r="E1" s="29"/>
      <c r="F1" s="29"/>
      <c r="G1" s="29"/>
      <c r="H1" s="29"/>
      <c r="I1" s="29"/>
      <c r="J1" s="29"/>
      <c r="K1" s="29"/>
      <c r="L1" s="29"/>
      <c r="M1" s="30"/>
      <c r="N1" s="3"/>
      <c r="O1" s="3"/>
      <c r="P1" s="3"/>
      <c r="Q1" s="3"/>
      <c r="R1" s="3"/>
      <c r="S1" s="3"/>
      <c r="T1" s="3"/>
      <c r="U1" s="3"/>
      <c r="V1" s="3"/>
      <c r="W1" s="3"/>
      <c r="X1" s="3"/>
      <c r="Y1" s="9"/>
      <c r="Z1" s="9"/>
      <c r="AA1" s="9"/>
      <c r="AB1" s="9"/>
      <c r="AC1" s="9"/>
    </row>
    <row r="2" spans="1:46" s="1" customFormat="1" ht="165" customHeight="1" thickTop="1" thickBot="1" x14ac:dyDescent="0.3">
      <c r="A2" s="34"/>
      <c r="B2" s="35"/>
      <c r="C2" s="35"/>
      <c r="D2" s="35"/>
      <c r="E2" s="35"/>
      <c r="F2" s="36"/>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71" customHeight="1" thickTop="1" thickBot="1" x14ac:dyDescent="0.3">
      <c r="A3" s="31" t="s">
        <v>1</v>
      </c>
      <c r="B3" s="32"/>
      <c r="C3" s="32"/>
      <c r="D3" s="32"/>
      <c r="E3" s="32"/>
      <c r="F3" s="33"/>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19"/>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19"/>
      <c r="AE4" s="9"/>
      <c r="AF4" s="9"/>
      <c r="AG4" s="9"/>
      <c r="AH4" s="9"/>
      <c r="AI4" s="9"/>
      <c r="AJ4" s="9"/>
      <c r="AK4" s="9"/>
      <c r="AL4" s="9"/>
      <c r="AM4" s="9"/>
      <c r="AN4" s="9"/>
      <c r="AO4" s="9"/>
      <c r="AP4" s="9"/>
      <c r="AQ4" s="9"/>
      <c r="AR4" s="9"/>
      <c r="AS4" s="9"/>
    </row>
    <row r="5" spans="1:46" s="2" customFormat="1" ht="16.5" thickTop="1" thickBot="1" x14ac:dyDescent="0.3">
      <c r="A5" s="21" t="s">
        <v>43</v>
      </c>
      <c r="B5" s="21" t="s">
        <v>52</v>
      </c>
      <c r="C5" s="20">
        <v>6.5</v>
      </c>
      <c r="D5" s="20">
        <v>16.02</v>
      </c>
      <c r="E5" s="20">
        <v>12.97</v>
      </c>
      <c r="F5" s="23">
        <v>299000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1" t="s">
        <v>44</v>
      </c>
      <c r="B6" s="21" t="s">
        <v>53</v>
      </c>
      <c r="C6" s="20">
        <v>3.79</v>
      </c>
      <c r="D6" s="20">
        <v>7.22</v>
      </c>
      <c r="E6" s="20">
        <v>5.85</v>
      </c>
      <c r="F6" s="23">
        <v>175000</v>
      </c>
      <c r="G6" s="3"/>
      <c r="H6" s="3"/>
      <c r="I6" s="3"/>
      <c r="J6" s="3"/>
      <c r="K6" s="3"/>
      <c r="L6" s="3"/>
      <c r="M6" s="3"/>
      <c r="N6" s="3"/>
      <c r="O6" s="3"/>
      <c r="P6" s="3"/>
      <c r="Q6" s="3"/>
      <c r="R6" s="3"/>
      <c r="S6" s="3"/>
      <c r="T6" s="3"/>
      <c r="U6" s="3"/>
      <c r="V6" s="3"/>
      <c r="W6" s="3"/>
      <c r="X6" s="3"/>
      <c r="Y6" s="3"/>
      <c r="Z6" s="3"/>
      <c r="AA6" s="3"/>
      <c r="AB6" s="3"/>
      <c r="AC6" s="3">
        <f t="shared" ref="AC6:AC13" si="0">SUM(G6:AB6)</f>
        <v>0</v>
      </c>
    </row>
    <row r="7" spans="1:46" ht="16.5" thickTop="1" thickBot="1" x14ac:dyDescent="0.3">
      <c r="A7" s="21" t="s">
        <v>45</v>
      </c>
      <c r="B7" s="21" t="s">
        <v>54</v>
      </c>
      <c r="C7" s="20">
        <v>3.49</v>
      </c>
      <c r="D7" s="20">
        <v>6.09</v>
      </c>
      <c r="E7" s="20">
        <v>4.93</v>
      </c>
      <c r="F7" s="23">
        <v>161000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1" t="s">
        <v>46</v>
      </c>
      <c r="B8" s="21" t="s">
        <v>55</v>
      </c>
      <c r="C8" s="20">
        <v>1.31</v>
      </c>
      <c r="D8" s="20">
        <v>2.54</v>
      </c>
      <c r="E8" s="20">
        <v>2.06</v>
      </c>
      <c r="F8" s="23">
        <v>60000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1" t="s">
        <v>47</v>
      </c>
      <c r="B9" s="21" t="s">
        <v>56</v>
      </c>
      <c r="C9" s="20">
        <v>0.65</v>
      </c>
      <c r="D9" s="20">
        <v>2.52</v>
      </c>
      <c r="E9" s="20">
        <v>2.04</v>
      </c>
      <c r="F9" s="23">
        <v>30000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1" t="s">
        <v>48</v>
      </c>
      <c r="B10" s="21" t="s">
        <v>57</v>
      </c>
      <c r="C10" s="20">
        <v>0.91</v>
      </c>
      <c r="D10" s="20">
        <v>1.98</v>
      </c>
      <c r="E10" s="20">
        <v>1.6</v>
      </c>
      <c r="F10" s="23">
        <v>42000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1" t="s">
        <v>49</v>
      </c>
      <c r="B11" s="21" t="s">
        <v>58</v>
      </c>
      <c r="C11" s="20">
        <v>0.77</v>
      </c>
      <c r="D11" s="20">
        <v>1.24</v>
      </c>
      <c r="E11" s="20">
        <v>1.01</v>
      </c>
      <c r="F11" s="23">
        <v>35000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1" t="s">
        <v>50</v>
      </c>
      <c r="B12" s="21" t="s">
        <v>59</v>
      </c>
      <c r="C12" s="20">
        <v>0.47</v>
      </c>
      <c r="D12" s="20">
        <v>0.66</v>
      </c>
      <c r="E12" s="20">
        <v>0.53</v>
      </c>
      <c r="F12" s="23">
        <v>22000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1" t="s">
        <v>51</v>
      </c>
      <c r="B13" s="21" t="s">
        <v>60</v>
      </c>
      <c r="C13" s="20">
        <v>0.28999999999999998</v>
      </c>
      <c r="D13" s="20">
        <v>0.45</v>
      </c>
      <c r="E13" s="20">
        <v>0.36</v>
      </c>
      <c r="F13" s="23">
        <v>13000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Hampstead</dc:title>
  <dc:creator>Swenson, Thomas</dc:creator>
  <cp:keywords>MS4, parcel, IC, hot spots</cp:keywords>
  <cp:lastModifiedBy>Bejtlich, Andrea</cp:lastModifiedBy>
  <dcterms:created xsi:type="dcterms:W3CDTF">2022-03-31T12:35:49Z</dcterms:created>
  <dcterms:modified xsi:type="dcterms:W3CDTF">2022-09-19T17:07:03Z</dcterms:modified>
</cp:coreProperties>
</file>